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estertonparishcouncil-my.sharepoint.com/personal/clerk_chestertonparishcouncil_org_uk/Documents/Finance/Audit/2020-2021/"/>
    </mc:Choice>
  </mc:AlternateContent>
  <xr:revisionPtr revIDLastSave="0" documentId="8_{29B74709-3E0B-4718-B65F-1A2EE85C4958}" xr6:coauthVersionLast="46" xr6:coauthVersionMax="46" xr10:uidLastSave="{00000000-0000-0000-0000-000000000000}"/>
  <bookViews>
    <workbookView xWindow="-108" yWindow="-108" windowWidth="16608" windowHeight="8832" xr2:uid="{E8ECFF29-F81C-43F5-BD98-88A8DB7721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" l="1"/>
  <c r="E49" i="1"/>
  <c r="F60" i="1"/>
  <c r="F49" i="1" l="1"/>
  <c r="E24" i="1" l="1"/>
  <c r="F24" i="1" l="1"/>
  <c r="F51" i="1" s="1"/>
</calcChain>
</file>

<file path=xl/sharedStrings.xml><?xml version="1.0" encoding="utf-8"?>
<sst xmlns="http://schemas.openxmlformats.org/spreadsheetml/2006/main" count="81" uniqueCount="69">
  <si>
    <t>Balance brought forward</t>
  </si>
  <si>
    <t>Current Account</t>
  </si>
  <si>
    <t>Deposit Account</t>
  </si>
  <si>
    <t>Pavilion Account</t>
  </si>
  <si>
    <t>Petty Cash</t>
  </si>
  <si>
    <t>Add Receipts for the Year</t>
  </si>
  <si>
    <t>Precept</t>
  </si>
  <si>
    <t>Interest</t>
  </si>
  <si>
    <t>Allotments</t>
  </si>
  <si>
    <t>Insurance</t>
  </si>
  <si>
    <t>Grants</t>
  </si>
  <si>
    <t>VAT Claimed</t>
  </si>
  <si>
    <t>Donations</t>
  </si>
  <si>
    <t>Other Income</t>
  </si>
  <si>
    <t xml:space="preserve"> </t>
  </si>
  <si>
    <t>Less Payments for the Year</t>
  </si>
  <si>
    <t>Salaries</t>
  </si>
  <si>
    <t>Administration</t>
  </si>
  <si>
    <t>Audit</t>
  </si>
  <si>
    <t>Pavilion Sinking Fund</t>
  </si>
  <si>
    <t>Training</t>
  </si>
  <si>
    <t>Funds carried forward</t>
  </si>
  <si>
    <t xml:space="preserve">Less cheques not presented </t>
  </si>
  <si>
    <t>Wolf Account</t>
  </si>
  <si>
    <t>Total Value Of Assets at Purchase Cost</t>
  </si>
  <si>
    <t>(See Asset Register)</t>
  </si>
  <si>
    <t>Estimated Value Of Assets to date</t>
  </si>
  <si>
    <t>Section 137 Expenditure Limit</t>
  </si>
  <si>
    <t>Spent £0.00</t>
  </si>
  <si>
    <t>Specific Reserves</t>
  </si>
  <si>
    <t>15 years Play Area Maintenance</t>
  </si>
  <si>
    <t>15 years Management &amp; Maintenance</t>
  </si>
  <si>
    <t>Stop the Wolf Campaign'</t>
  </si>
  <si>
    <t>Village Hall and Community Centre</t>
  </si>
  <si>
    <t>Held in Trust for Village</t>
  </si>
  <si>
    <t xml:space="preserve">Certified to be a true and correct statement of the </t>
  </si>
  <si>
    <t xml:space="preserve">Financial position of the Council and approved </t>
  </si>
  <si>
    <t>by the Council On:_________________________</t>
  </si>
  <si>
    <t>Chairman</t>
  </si>
  <si>
    <t>RFO</t>
  </si>
  <si>
    <t>£8.12 x 758 = £6154.96</t>
  </si>
  <si>
    <t>Date</t>
  </si>
  <si>
    <t>____________________________________</t>
  </si>
  <si>
    <r>
      <rPr>
        <b/>
        <sz val="11"/>
        <color theme="1"/>
        <rFont val="Calibri"/>
        <family val="2"/>
        <scheme val="minor"/>
      </rPr>
      <t>Philip Clarke</t>
    </r>
    <r>
      <rPr>
        <sz val="11"/>
        <color theme="1"/>
        <rFont val="Calibri"/>
        <family val="2"/>
        <scheme val="minor"/>
      </rPr>
      <t>__________________________________</t>
    </r>
  </si>
  <si>
    <r>
      <t>Michael White</t>
    </r>
    <r>
      <rPr>
        <sz val="11"/>
        <color theme="1"/>
        <rFont val="Calibri"/>
        <family val="2"/>
        <scheme val="minor"/>
      </rPr>
      <t>_________________________________</t>
    </r>
  </si>
  <si>
    <t xml:space="preserve"> of specified grass areas</t>
  </si>
  <si>
    <t>Sports Subs</t>
  </si>
  <si>
    <t>LAP Play Area</t>
  </si>
  <si>
    <t>CDC/Hill</t>
  </si>
  <si>
    <t>CIO Rental</t>
  </si>
  <si>
    <t>Training Refund</t>
  </si>
  <si>
    <t>Asset Refund</t>
  </si>
  <si>
    <t>Green Scythe</t>
  </si>
  <si>
    <t>Prysebros</t>
  </si>
  <si>
    <t>Contingency</t>
  </si>
  <si>
    <t>External Maint.</t>
  </si>
  <si>
    <t>Website update</t>
  </si>
  <si>
    <t>Tree/Hedge/Grass cut</t>
  </si>
  <si>
    <t>VAT Payable</t>
  </si>
  <si>
    <t>Transfer</t>
  </si>
  <si>
    <t>Churchyard cut</t>
  </si>
  <si>
    <t>Asset Purchjase</t>
  </si>
  <si>
    <t>Consultancy fee</t>
  </si>
  <si>
    <t>Great Wolf Account</t>
  </si>
  <si>
    <t>Bank Balances carried forward</t>
  </si>
  <si>
    <t>Faster Payments</t>
  </si>
  <si>
    <t>COMF</t>
  </si>
  <si>
    <t>VAT</t>
  </si>
  <si>
    <t>General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</si>
</sst>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"/>
  </numFmts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6" fontId="0" fillId="0" borderId="0" xfId="0" applyNumberFormat="1"/>
    <xf numFmtId="164" fontId="0" fillId="0" borderId="0" xfId="0" applyNumberFormat="1"/>
    <xf numFmtId="0" fontId="0" fillId="0" borderId="0" xfId="0" quotePrefix="1"/>
    <xf numFmtId="1" fontId="0" fillId="0" borderId="0" xfId="0" applyNumberFormat="1"/>
    <xf numFmtId="1" fontId="2" fillId="0" borderId="0" xfId="0" applyNumberFormat="1" applyFont="1"/>
    <xf numFmtId="1" fontId="0" fillId="0" borderId="0" xfId="0" applyNumberFormat="1" applyFont="1"/>
    <xf numFmtId="1" fontId="3" fillId="0" borderId="0" xfId="0" applyNumberFormat="1" applyFont="1"/>
    <xf numFmtId="1" fontId="1" fillId="0" borderId="0" xfId="0" applyNumberFormat="1" applyFont="1"/>
    <xf numFmtId="164" fontId="3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D6665-96D8-4F66-9D00-BD34323748F5}">
  <sheetPr>
    <pageSetUpPr fitToPage="1"/>
  </sheetPr>
  <dimension ref="A1:J60"/>
  <sheetViews>
    <sheetView tabSelected="1" view="pageLayout" topLeftCell="A58" zoomScaleNormal="100" workbookViewId="0">
      <selection activeCell="L11" sqref="L11"/>
    </sheetView>
  </sheetViews>
  <sheetFormatPr defaultRowHeight="14.4" x14ac:dyDescent="0.3"/>
  <cols>
    <col min="4" max="4" width="9.33203125" style="6" bestFit="1" customWidth="1"/>
    <col min="5" max="5" width="9.5546875" style="6" customWidth="1"/>
    <col min="6" max="6" width="9.77734375" style="6" customWidth="1"/>
    <col min="9" max="9" width="9.77734375" bestFit="1" customWidth="1"/>
  </cols>
  <sheetData>
    <row r="1" spans="1:10" x14ac:dyDescent="0.3">
      <c r="A1" s="1" t="s">
        <v>0</v>
      </c>
      <c r="I1" s="1" t="s">
        <v>24</v>
      </c>
    </row>
    <row r="2" spans="1:10" x14ac:dyDescent="0.3">
      <c r="A2" t="s">
        <v>1</v>
      </c>
      <c r="D2" s="6">
        <v>6866</v>
      </c>
      <c r="I2" s="3">
        <v>158961</v>
      </c>
      <c r="J2" t="s">
        <v>25</v>
      </c>
    </row>
    <row r="3" spans="1:10" x14ac:dyDescent="0.3">
      <c r="A3" t="s">
        <v>2</v>
      </c>
      <c r="D3" s="6">
        <v>77836</v>
      </c>
    </row>
    <row r="4" spans="1:10" x14ac:dyDescent="0.3">
      <c r="A4" t="s">
        <v>3</v>
      </c>
      <c r="D4" s="8">
        <v>5395</v>
      </c>
      <c r="I4" s="1" t="s">
        <v>26</v>
      </c>
    </row>
    <row r="5" spans="1:10" x14ac:dyDescent="0.3">
      <c r="A5" t="s">
        <v>63</v>
      </c>
      <c r="D5" s="8">
        <v>9090</v>
      </c>
      <c r="I5" s="3">
        <v>1246592</v>
      </c>
      <c r="J5" t="s">
        <v>25</v>
      </c>
    </row>
    <row r="6" spans="1:10" x14ac:dyDescent="0.3">
      <c r="A6" t="s">
        <v>4</v>
      </c>
      <c r="D6" s="7">
        <v>0</v>
      </c>
      <c r="F6" s="11">
        <f>SUM(D2:D6)</f>
        <v>99187</v>
      </c>
    </row>
    <row r="7" spans="1:10" x14ac:dyDescent="0.3">
      <c r="D7" s="7"/>
      <c r="I7" s="1" t="s">
        <v>27</v>
      </c>
    </row>
    <row r="8" spans="1:10" x14ac:dyDescent="0.3">
      <c r="I8" t="s">
        <v>40</v>
      </c>
    </row>
    <row r="9" spans="1:10" x14ac:dyDescent="0.3">
      <c r="A9" s="1" t="s">
        <v>5</v>
      </c>
      <c r="I9" s="1" t="s">
        <v>28</v>
      </c>
    </row>
    <row r="10" spans="1:10" x14ac:dyDescent="0.3">
      <c r="A10" t="s">
        <v>6</v>
      </c>
      <c r="E10" s="7">
        <v>28000</v>
      </c>
    </row>
    <row r="11" spans="1:10" x14ac:dyDescent="0.3">
      <c r="A11" t="s">
        <v>7</v>
      </c>
      <c r="D11" s="6">
        <v>79.84</v>
      </c>
      <c r="I11" s="1" t="s">
        <v>68</v>
      </c>
    </row>
    <row r="12" spans="1:10" x14ac:dyDescent="0.3">
      <c r="A12" t="s">
        <v>8</v>
      </c>
      <c r="D12" s="6">
        <v>1373</v>
      </c>
      <c r="I12" s="4">
        <v>3112</v>
      </c>
    </row>
    <row r="13" spans="1:10" x14ac:dyDescent="0.3">
      <c r="A13" t="s">
        <v>46</v>
      </c>
      <c r="D13" s="6">
        <v>650</v>
      </c>
    </row>
    <row r="14" spans="1:10" x14ac:dyDescent="0.3">
      <c r="A14" t="s">
        <v>10</v>
      </c>
      <c r="D14" s="6">
        <v>4094</v>
      </c>
      <c r="I14" s="1" t="s">
        <v>29</v>
      </c>
    </row>
    <row r="15" spans="1:10" x14ac:dyDescent="0.3">
      <c r="A15" t="s">
        <v>12</v>
      </c>
      <c r="D15" s="6">
        <v>82231</v>
      </c>
      <c r="I15" s="4">
        <v>25692</v>
      </c>
      <c r="J15" t="s">
        <v>30</v>
      </c>
    </row>
    <row r="16" spans="1:10" x14ac:dyDescent="0.3">
      <c r="A16" t="s">
        <v>13</v>
      </c>
      <c r="D16" s="6">
        <v>54</v>
      </c>
      <c r="I16" s="4">
        <v>44037</v>
      </c>
      <c r="J16" t="s">
        <v>31</v>
      </c>
    </row>
    <row r="17" spans="1:10" x14ac:dyDescent="0.3">
      <c r="A17" t="s">
        <v>11</v>
      </c>
      <c r="D17" s="8">
        <v>15899</v>
      </c>
      <c r="J17" t="s">
        <v>45</v>
      </c>
    </row>
    <row r="18" spans="1:10" x14ac:dyDescent="0.3">
      <c r="A18" t="s">
        <v>47</v>
      </c>
      <c r="D18" s="8">
        <v>805</v>
      </c>
      <c r="I18" s="3">
        <v>8693</v>
      </c>
      <c r="J18" s="5" t="s">
        <v>32</v>
      </c>
    </row>
    <row r="19" spans="1:10" x14ac:dyDescent="0.3">
      <c r="A19" t="s">
        <v>48</v>
      </c>
      <c r="D19" s="8">
        <v>1020</v>
      </c>
      <c r="I19" s="3">
        <v>2000</v>
      </c>
      <c r="J19" s="5" t="s">
        <v>66</v>
      </c>
    </row>
    <row r="20" spans="1:10" x14ac:dyDescent="0.3">
      <c r="A20" t="s">
        <v>49</v>
      </c>
      <c r="D20" s="8">
        <v>250</v>
      </c>
      <c r="I20" s="4">
        <v>4725</v>
      </c>
      <c r="J20" t="s">
        <v>67</v>
      </c>
    </row>
    <row r="21" spans="1:10" x14ac:dyDescent="0.3">
      <c r="A21" t="s">
        <v>50</v>
      </c>
      <c r="D21" s="8">
        <v>798</v>
      </c>
      <c r="I21" s="4"/>
    </row>
    <row r="22" spans="1:10" x14ac:dyDescent="0.3">
      <c r="A22" t="s">
        <v>51</v>
      </c>
      <c r="D22" s="8">
        <v>41</v>
      </c>
      <c r="I22" s="1" t="s">
        <v>33</v>
      </c>
    </row>
    <row r="23" spans="1:10" x14ac:dyDescent="0.3">
      <c r="D23" s="8"/>
    </row>
    <row r="24" spans="1:10" x14ac:dyDescent="0.3">
      <c r="D24" s="8"/>
      <c r="E24" s="7">
        <f>SUM(D11:D22)</f>
        <v>107294.84</v>
      </c>
      <c r="F24" s="11">
        <f>+E10+E24</f>
        <v>135294.84</v>
      </c>
      <c r="I24" t="s">
        <v>34</v>
      </c>
    </row>
    <row r="25" spans="1:10" x14ac:dyDescent="0.3">
      <c r="D25" s="8"/>
      <c r="E25" s="7" t="s">
        <v>14</v>
      </c>
    </row>
    <row r="26" spans="1:10" x14ac:dyDescent="0.3">
      <c r="D26" s="7" t="s">
        <v>14</v>
      </c>
      <c r="H26" t="s">
        <v>35</v>
      </c>
    </row>
    <row r="27" spans="1:10" x14ac:dyDescent="0.3">
      <c r="A27" s="1" t="s">
        <v>15</v>
      </c>
      <c r="E27" s="7"/>
      <c r="H27" t="s">
        <v>36</v>
      </c>
    </row>
    <row r="28" spans="1:10" x14ac:dyDescent="0.3">
      <c r="A28" t="s">
        <v>16</v>
      </c>
      <c r="E28" s="6">
        <v>14359</v>
      </c>
      <c r="H28" t="s">
        <v>37</v>
      </c>
    </row>
    <row r="29" spans="1:10" x14ac:dyDescent="0.3">
      <c r="A29" t="s">
        <v>17</v>
      </c>
      <c r="D29" s="6">
        <v>2304</v>
      </c>
    </row>
    <row r="30" spans="1:10" x14ac:dyDescent="0.3">
      <c r="A30" t="s">
        <v>9</v>
      </c>
      <c r="D30" s="6">
        <v>1016</v>
      </c>
    </row>
    <row r="31" spans="1:10" x14ac:dyDescent="0.3">
      <c r="A31" t="s">
        <v>18</v>
      </c>
      <c r="D31" s="6">
        <v>653</v>
      </c>
      <c r="H31" s="2" t="s">
        <v>38</v>
      </c>
    </row>
    <row r="32" spans="1:10" x14ac:dyDescent="0.3">
      <c r="A32" t="s">
        <v>47</v>
      </c>
      <c r="D32" s="6">
        <v>1592</v>
      </c>
      <c r="H32" t="s">
        <v>43</v>
      </c>
    </row>
    <row r="33" spans="1:9" x14ac:dyDescent="0.3">
      <c r="A33" t="s">
        <v>48</v>
      </c>
      <c r="D33" s="6">
        <v>2040</v>
      </c>
    </row>
    <row r="34" spans="1:9" x14ac:dyDescent="0.3">
      <c r="A34" t="s">
        <v>52</v>
      </c>
      <c r="D34" s="6">
        <v>1658</v>
      </c>
      <c r="H34" s="2" t="s">
        <v>41</v>
      </c>
    </row>
    <row r="35" spans="1:9" x14ac:dyDescent="0.3">
      <c r="A35" t="s">
        <v>60</v>
      </c>
      <c r="D35" s="6">
        <v>1400</v>
      </c>
      <c r="E35" s="6" t="s">
        <v>14</v>
      </c>
      <c r="H35" s="2"/>
    </row>
    <row r="36" spans="1:9" x14ac:dyDescent="0.3">
      <c r="A36" t="s">
        <v>53</v>
      </c>
      <c r="D36" s="6">
        <v>510</v>
      </c>
      <c r="H36" s="2"/>
      <c r="I36" t="s">
        <v>42</v>
      </c>
    </row>
    <row r="37" spans="1:9" x14ac:dyDescent="0.3">
      <c r="A37" t="s">
        <v>8</v>
      </c>
      <c r="D37" s="6">
        <v>1965</v>
      </c>
      <c r="H37" s="2"/>
    </row>
    <row r="38" spans="1:9" x14ac:dyDescent="0.3">
      <c r="A38" t="s">
        <v>19</v>
      </c>
      <c r="D38" s="6">
        <v>180</v>
      </c>
      <c r="H38" s="2" t="s">
        <v>39</v>
      </c>
    </row>
    <row r="39" spans="1:9" x14ac:dyDescent="0.3">
      <c r="A39" t="s">
        <v>20</v>
      </c>
      <c r="D39" s="6">
        <v>1039</v>
      </c>
      <c r="H39" s="2" t="s">
        <v>44</v>
      </c>
    </row>
    <row r="40" spans="1:9" x14ac:dyDescent="0.3">
      <c r="A40" t="s">
        <v>54</v>
      </c>
      <c r="D40" s="6">
        <v>1245</v>
      </c>
      <c r="H40" s="2"/>
    </row>
    <row r="41" spans="1:9" x14ac:dyDescent="0.3">
      <c r="A41" t="s">
        <v>55</v>
      </c>
      <c r="D41" s="6">
        <v>468</v>
      </c>
    </row>
    <row r="42" spans="1:9" x14ac:dyDescent="0.3">
      <c r="A42" t="s">
        <v>56</v>
      </c>
      <c r="D42" s="6">
        <v>375</v>
      </c>
      <c r="H42" s="2" t="s">
        <v>41</v>
      </c>
    </row>
    <row r="43" spans="1:9" x14ac:dyDescent="0.3">
      <c r="A43" t="s">
        <v>57</v>
      </c>
      <c r="D43" s="6">
        <v>432</v>
      </c>
      <c r="I43" t="s">
        <v>42</v>
      </c>
    </row>
    <row r="44" spans="1:9" x14ac:dyDescent="0.3">
      <c r="A44" t="s">
        <v>12</v>
      </c>
      <c r="D44" s="6">
        <v>907</v>
      </c>
    </row>
    <row r="45" spans="1:9" x14ac:dyDescent="0.3">
      <c r="A45" t="s">
        <v>61</v>
      </c>
      <c r="D45" s="6">
        <v>4775</v>
      </c>
    </row>
    <row r="46" spans="1:9" x14ac:dyDescent="0.3">
      <c r="A46" t="s">
        <v>58</v>
      </c>
      <c r="D46" s="6">
        <v>18254</v>
      </c>
    </row>
    <row r="47" spans="1:9" x14ac:dyDescent="0.3">
      <c r="A47" t="s">
        <v>62</v>
      </c>
      <c r="D47" s="6">
        <v>77340</v>
      </c>
    </row>
    <row r="48" spans="1:9" x14ac:dyDescent="0.3">
      <c r="A48" t="s">
        <v>3</v>
      </c>
      <c r="D48" s="6">
        <v>5395</v>
      </c>
    </row>
    <row r="49" spans="1:6" x14ac:dyDescent="0.3">
      <c r="A49" t="s">
        <v>59</v>
      </c>
      <c r="D49" s="6">
        <v>561</v>
      </c>
      <c r="E49" s="6">
        <f>SUM(D29:D49)</f>
        <v>124109</v>
      </c>
      <c r="F49" s="9">
        <f>+E28+E49</f>
        <v>138468</v>
      </c>
    </row>
    <row r="51" spans="1:6" x14ac:dyDescent="0.3">
      <c r="A51" t="s">
        <v>21</v>
      </c>
      <c r="F51" s="12">
        <f>+F6+F24-F49</f>
        <v>96013.84</v>
      </c>
    </row>
    <row r="52" spans="1:6" x14ac:dyDescent="0.3">
      <c r="A52" s="1" t="s">
        <v>64</v>
      </c>
      <c r="E52" s="7"/>
    </row>
    <row r="53" spans="1:6" x14ac:dyDescent="0.3">
      <c r="A53" t="s">
        <v>1</v>
      </c>
      <c r="D53" s="6">
        <v>7823.83</v>
      </c>
      <c r="E53" s="7"/>
      <c r="F53" s="10"/>
    </row>
    <row r="54" spans="1:6" x14ac:dyDescent="0.3">
      <c r="A54" t="s">
        <v>22</v>
      </c>
    </row>
    <row r="55" spans="1:6" x14ac:dyDescent="0.3">
      <c r="C55" t="s">
        <v>65</v>
      </c>
      <c r="D55" s="6">
        <v>822.6</v>
      </c>
      <c r="E55" s="6">
        <v>7001</v>
      </c>
      <c r="F55" s="10"/>
    </row>
    <row r="57" spans="1:6" x14ac:dyDescent="0.3">
      <c r="A57" t="s">
        <v>23</v>
      </c>
      <c r="D57" s="9"/>
      <c r="E57" s="6">
        <v>8693</v>
      </c>
    </row>
    <row r="58" spans="1:6" x14ac:dyDescent="0.3">
      <c r="D58" s="9"/>
    </row>
    <row r="59" spans="1:6" x14ac:dyDescent="0.3">
      <c r="A59" t="s">
        <v>2</v>
      </c>
      <c r="D59" s="9"/>
      <c r="E59" s="6">
        <v>80320</v>
      </c>
    </row>
    <row r="60" spans="1:6" x14ac:dyDescent="0.3">
      <c r="F60" s="12">
        <f>+E55+E57+E59</f>
        <v>96014</v>
      </c>
    </row>
  </sheetData>
  <pageMargins left="0.23622047244094488" right="0.23622047244094488" top="0.74803149606299213" bottom="0.74803149606299213" header="0.31496062992125984" footer="0.31496062992125984"/>
  <pageSetup paperSize="9" scale="83" orientation="portrait" r:id="rId1"/>
  <headerFooter>
    <oddHeader>&amp;C&amp;"-,Bold"&amp;12CHESTERTON PARISH COUNCL
ACCOUNTING STATEMENT 2020/21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White</dc:creator>
  <cp:lastModifiedBy>Parish Clerk</cp:lastModifiedBy>
  <cp:lastPrinted>2021-05-03T15:03:37Z</cp:lastPrinted>
  <dcterms:created xsi:type="dcterms:W3CDTF">2020-05-05T16:13:11Z</dcterms:created>
  <dcterms:modified xsi:type="dcterms:W3CDTF">2021-05-26T10:29:18Z</dcterms:modified>
</cp:coreProperties>
</file>